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\"/>
    </mc:Choice>
  </mc:AlternateContent>
  <xr:revisionPtr revIDLastSave="0" documentId="13_ncr:1_{7F1C3F55-4358-4DF0-9FBA-211E78D76B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I214" i="1" s="1"/>
  <c r="H203" i="1"/>
  <c r="H214" i="1" s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J214" i="1" l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F138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F24" i="1" s="1"/>
  <c r="L176" i="1" l="1"/>
  <c r="L157" i="1"/>
  <c r="I157" i="1"/>
  <c r="H157" i="1"/>
  <c r="G157" i="1"/>
  <c r="F157" i="1"/>
  <c r="J62" i="1"/>
  <c r="L62" i="1"/>
  <c r="J176" i="1"/>
  <c r="J43" i="1"/>
  <c r="J157" i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F100" i="1"/>
  <c r="L24" i="1"/>
  <c r="G100" i="1"/>
  <c r="L138" i="1"/>
  <c r="H100" i="1"/>
  <c r="I100" i="1"/>
  <c r="F81" i="1"/>
  <c r="J100" i="1"/>
  <c r="F195" i="1"/>
  <c r="J24" i="1"/>
  <c r="G81" i="1"/>
  <c r="L100" i="1"/>
  <c r="G195" i="1"/>
  <c r="F234" i="1" l="1"/>
  <c r="G234" i="1"/>
  <c r="H234" i="1"/>
  <c r="I234" i="1"/>
  <c r="J234" i="1"/>
  <c r="L234" i="1"/>
</calcChain>
</file>

<file path=xl/sharedStrings.xml><?xml version="1.0" encoding="utf-8"?>
<sst xmlns="http://schemas.openxmlformats.org/spreadsheetml/2006/main" count="305" uniqueCount="85">
  <si>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</si>
  <si>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</si>
  <si>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</si>
  <si>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</si>
  <si>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</si>
  <si>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</si>
  <si>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</si>
  <si>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</si>
  <si>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</si>
  <si>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</si>
  <si>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</si>
  <si>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</si>
  <si>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</si>
  <si>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</si>
  <si>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</si>
  <si>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</si>
  <si>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</si>
  <si>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</si>
  <si>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</si>
  <si>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</si>
  <si>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</si>
  <si>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</si>
  <si>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</si>
  <si>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</si>
  <si>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</si>
  <si>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</si>
  <si>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</si>
  <si>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</si>
  <si>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</si>
  <si>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</si>
  <si>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</si>
  <si>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</si>
  <si>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</si>
  <si>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</si>
  <si>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</si>
  <si>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</si>
  <si>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</si>
  <si>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</si>
  <si>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</si>
  <si>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Тефтели из говядины с соусом</t>
  </si>
  <si>
    <t>Макароны отварные с маслом</t>
  </si>
  <si>
    <t xml:space="preserve">Чай с сахаром и лимоном </t>
  </si>
  <si>
    <t xml:space="preserve">Хлеб пшеничный </t>
  </si>
  <si>
    <t>Сыр голландский порциями</t>
  </si>
  <si>
    <t>МКОУ СОШ № 5 г.п. Нарткала</t>
  </si>
  <si>
    <t xml:space="preserve">И.о. директора </t>
  </si>
  <si>
    <t xml:space="preserve">Мидова Н.М. </t>
  </si>
  <si>
    <t>Плов из отварной говядины</t>
  </si>
  <si>
    <t>салат</t>
  </si>
  <si>
    <t xml:space="preserve">Салат из белокочанной капусты с маслом </t>
  </si>
  <si>
    <t>Компот из свежих плодов</t>
  </si>
  <si>
    <t>Хлеб пшеничный</t>
  </si>
  <si>
    <t>Банан</t>
  </si>
  <si>
    <t>Котлеты рубленые из филе птицы с соусом</t>
  </si>
  <si>
    <t>322/366</t>
  </si>
  <si>
    <t xml:space="preserve">Салат из свеклы с маслом </t>
  </si>
  <si>
    <t xml:space="preserve">сок </t>
  </si>
  <si>
    <t>сок фруктовый в индивидуальной упаковке</t>
  </si>
  <si>
    <t xml:space="preserve">Пюре картофельное </t>
  </si>
  <si>
    <t>Чай с сахаром и лимоном</t>
  </si>
  <si>
    <t>Бефстрогонов из отворной говядины</t>
  </si>
  <si>
    <t xml:space="preserve">гарнир </t>
  </si>
  <si>
    <t>сок</t>
  </si>
  <si>
    <t>Сок в индивидуальной упаковке</t>
  </si>
  <si>
    <t>Каша пшенная вязкая</t>
  </si>
  <si>
    <t xml:space="preserve">Каша рисовая молочная жидкая с маслом </t>
  </si>
  <si>
    <t>Сырники из творога с молоком сгущенным</t>
  </si>
  <si>
    <t>Котлеты мясные (говядина) с соусом</t>
  </si>
  <si>
    <t>268/366</t>
  </si>
  <si>
    <t xml:space="preserve">салат </t>
  </si>
  <si>
    <t>Салат из белокачанной капусты с маслом</t>
  </si>
  <si>
    <t>Гуляш из отварной говядины</t>
  </si>
  <si>
    <t>Сок фруктовый в индивидуальной упаковке</t>
  </si>
  <si>
    <t>Салат из белокочанной капусты с маслом</t>
  </si>
  <si>
    <t>Мысо тушеное</t>
  </si>
  <si>
    <t>Каша рисовая рассыпчатая с маслом</t>
  </si>
  <si>
    <t xml:space="preserve">Каша гречневая вязкая с маслом </t>
  </si>
  <si>
    <t>Масло сливочное ( порциями )</t>
  </si>
  <si>
    <t>Запеканка из творога с морковью со сливочным маслом</t>
  </si>
  <si>
    <t xml:space="preserve">Котлеты рыбные с соусом </t>
  </si>
  <si>
    <t>Каша пшенная вязкая без масло</t>
  </si>
  <si>
    <t>Каша гречневая вязкая с маслом</t>
  </si>
  <si>
    <t>Салат из свеклы с маслом</t>
  </si>
  <si>
    <t>Птица тушенная в сметанном соусе</t>
  </si>
  <si>
    <t>Котлеты рыбные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</si>
</sst>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4"/>
  <sheetViews>
    <sheetView tabSelected="1" workbookViewId="0">
      <pane xSplit="4" ySplit="5" topLeftCell="E204" activePane="bottomRight" state="frozen"/>
      <selection pane="topRight" activeCell="E1" sqref="E1"/>
      <selection pane="bottomLeft" activeCell="A6" sqref="A6"/>
      <selection pane="bottomRight" activeCell="P214" sqref="P21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44</v>
      </c>
      <c r="D1" s="57"/>
      <c r="E1" s="57"/>
      <c r="F1" s="12" t="s">
        <v>16</v>
      </c>
      <c r="G1" s="2" t="s">
        <v>17</v>
      </c>
      <c r="H1" s="58" t="s">
        <v>45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46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50">
        <v>11.19</v>
      </c>
      <c r="H6" s="40">
        <v>13.78</v>
      </c>
      <c r="I6" s="40">
        <v>14.83</v>
      </c>
      <c r="J6" s="40">
        <v>228.1</v>
      </c>
      <c r="K6" s="41">
        <v>279</v>
      </c>
      <c r="L6" s="40">
        <v>69.64</v>
      </c>
    </row>
    <row r="7" spans="1:12" ht="15" x14ac:dyDescent="0.25">
      <c r="A7" s="23"/>
      <c r="B7" s="15"/>
      <c r="C7" s="11"/>
      <c r="D7" s="6" t="s">
        <v>29</v>
      </c>
      <c r="E7" s="42" t="s">
        <v>40</v>
      </c>
      <c r="F7" s="43">
        <v>150</v>
      </c>
      <c r="G7" s="43">
        <v>4.5199999999999996</v>
      </c>
      <c r="H7" s="43">
        <v>4.51</v>
      </c>
      <c r="I7" s="43">
        <v>25.44</v>
      </c>
      <c r="J7" s="43">
        <v>160.43</v>
      </c>
      <c r="K7" s="44">
        <v>309</v>
      </c>
      <c r="L7" s="43">
        <v>5.05</v>
      </c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7.0000000000000007E-2</v>
      </c>
      <c r="H8" s="43">
        <v>0</v>
      </c>
      <c r="I8" s="43">
        <v>15.2</v>
      </c>
      <c r="J8" s="43">
        <v>61.08</v>
      </c>
      <c r="K8" s="44">
        <v>377</v>
      </c>
      <c r="L8" s="43">
        <v>4.07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3.16</v>
      </c>
      <c r="H9" s="43">
        <v>0.4</v>
      </c>
      <c r="I9" s="43">
        <v>19.32</v>
      </c>
      <c r="J9" s="43">
        <v>93.52</v>
      </c>
      <c r="K9" s="44"/>
      <c r="L9" s="43">
        <v>4.4800000000000004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18.939999999999998</v>
      </c>
      <c r="H13" s="19">
        <f t="shared" si="0"/>
        <v>18.689999999999998</v>
      </c>
      <c r="I13" s="19">
        <f t="shared" si="0"/>
        <v>74.789999999999992</v>
      </c>
      <c r="J13" s="19">
        <f t="shared" si="0"/>
        <v>543.13</v>
      </c>
      <c r="K13" s="25"/>
      <c r="L13" s="19">
        <f t="shared" ref="L13" si="1">SUM(L6:L12)</f>
        <v>83.24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540</v>
      </c>
      <c r="G24" s="32">
        <f t="shared" ref="G24:J24" si="4">G13+G23</f>
        <v>18.939999999999998</v>
      </c>
      <c r="H24" s="32">
        <f t="shared" si="4"/>
        <v>18.689999999999998</v>
      </c>
      <c r="I24" s="32">
        <f t="shared" si="4"/>
        <v>74.789999999999992</v>
      </c>
      <c r="J24" s="32">
        <f t="shared" si="4"/>
        <v>543.13</v>
      </c>
      <c r="K24" s="32"/>
      <c r="L24" s="32">
        <f t="shared" ref="L24" si="5">L13+L23</f>
        <v>83.24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150</v>
      </c>
      <c r="G25" s="40">
        <v>15.52</v>
      </c>
      <c r="H25" s="40">
        <v>16.8</v>
      </c>
      <c r="I25" s="40">
        <v>26</v>
      </c>
      <c r="J25" s="40">
        <v>317.27999999999997</v>
      </c>
      <c r="K25" s="41">
        <v>265</v>
      </c>
      <c r="L25" s="40">
        <v>49.72</v>
      </c>
    </row>
    <row r="26" spans="1:12" ht="15" x14ac:dyDescent="0.25">
      <c r="A26" s="14"/>
      <c r="B26" s="15"/>
      <c r="C26" s="11"/>
      <c r="D26" s="6" t="s">
        <v>48</v>
      </c>
      <c r="E26" s="42" t="s">
        <v>49</v>
      </c>
      <c r="F26" s="43">
        <v>60</v>
      </c>
      <c r="G26" s="43">
        <v>0.84</v>
      </c>
      <c r="H26" s="43">
        <v>3.04</v>
      </c>
      <c r="I26" s="43">
        <v>5.41</v>
      </c>
      <c r="J26" s="43">
        <v>52.36</v>
      </c>
      <c r="K26" s="44">
        <v>45</v>
      </c>
      <c r="L26" s="43">
        <v>3.67</v>
      </c>
    </row>
    <row r="27" spans="1:12" ht="15" x14ac:dyDescent="0.25">
      <c r="A27" s="14"/>
      <c r="B27" s="15"/>
      <c r="C27" s="11"/>
      <c r="D27" s="7" t="s">
        <v>22</v>
      </c>
      <c r="E27" s="42" t="s">
        <v>59</v>
      </c>
      <c r="F27" s="43">
        <v>200</v>
      </c>
      <c r="G27" s="43">
        <v>7.0000000000000007E-2</v>
      </c>
      <c r="H27" s="43">
        <v>0</v>
      </c>
      <c r="I27" s="43">
        <v>15.2</v>
      </c>
      <c r="J27" s="43">
        <v>61.08</v>
      </c>
      <c r="K27" s="44">
        <v>377</v>
      </c>
      <c r="L27" s="43">
        <v>3.63</v>
      </c>
    </row>
    <row r="28" spans="1:12" ht="15" x14ac:dyDescent="0.25">
      <c r="A28" s="14"/>
      <c r="B28" s="15"/>
      <c r="C28" s="11"/>
      <c r="D28" s="7" t="s">
        <v>23</v>
      </c>
      <c r="E28" s="42" t="s">
        <v>51</v>
      </c>
      <c r="F28" s="43">
        <v>30</v>
      </c>
      <c r="G28" s="43">
        <v>2.37</v>
      </c>
      <c r="H28" s="43">
        <v>0.3</v>
      </c>
      <c r="I28" s="43">
        <v>14.5</v>
      </c>
      <c r="J28" s="43">
        <v>70.180000000000007</v>
      </c>
      <c r="K28" s="44"/>
      <c r="L28" s="43">
        <v>4.4800000000000004</v>
      </c>
    </row>
    <row r="29" spans="1:12" ht="15" x14ac:dyDescent="0.25">
      <c r="A29" s="14"/>
      <c r="B29" s="15"/>
      <c r="C29" s="11"/>
      <c r="D29" s="7" t="s">
        <v>24</v>
      </c>
      <c r="E29" s="42" t="s">
        <v>52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>
        <v>338</v>
      </c>
      <c r="L29" s="43">
        <v>11.7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20.3</v>
      </c>
      <c r="H32" s="19">
        <f t="shared" ref="H32" si="7">SUM(H25:H31)</f>
        <v>20.64</v>
      </c>
      <c r="I32" s="19">
        <f t="shared" ref="I32" si="8">SUM(I25:I31)</f>
        <v>82.11</v>
      </c>
      <c r="J32" s="19">
        <f t="shared" ref="J32:L32" si="9">SUM(J25:J31)</f>
        <v>595.4</v>
      </c>
      <c r="K32" s="25"/>
      <c r="L32" s="19">
        <f t="shared" si="9"/>
        <v>73.2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540</v>
      </c>
      <c r="G43" s="32">
        <f t="shared" ref="G43" si="14">G32+G42</f>
        <v>20.3</v>
      </c>
      <c r="H43" s="32">
        <f t="shared" ref="H43" si="15">H32+H42</f>
        <v>20.64</v>
      </c>
      <c r="I43" s="32">
        <f t="shared" ref="I43" si="16">I32+I42</f>
        <v>82.11</v>
      </c>
      <c r="J43" s="32">
        <f t="shared" ref="J43:L43" si="17">J32+J42</f>
        <v>595.4</v>
      </c>
      <c r="K43" s="32"/>
      <c r="L43" s="32">
        <f t="shared" si="17"/>
        <v>73.2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150</v>
      </c>
      <c r="G44" s="40">
        <v>13.11</v>
      </c>
      <c r="H44" s="40">
        <v>8.32</v>
      </c>
      <c r="I44" s="40">
        <v>17.399999999999999</v>
      </c>
      <c r="J44" s="50">
        <v>196.92</v>
      </c>
      <c r="K44" s="41" t="s">
        <v>54</v>
      </c>
      <c r="L44" s="40">
        <v>57.24</v>
      </c>
    </row>
    <row r="45" spans="1:12" ht="15" x14ac:dyDescent="0.25">
      <c r="A45" s="23"/>
      <c r="B45" s="15"/>
      <c r="C45" s="11"/>
      <c r="D45" s="6" t="s">
        <v>29</v>
      </c>
      <c r="E45" s="42" t="s">
        <v>76</v>
      </c>
      <c r="F45" s="43">
        <v>150</v>
      </c>
      <c r="G45" s="43">
        <v>4.5</v>
      </c>
      <c r="H45" s="43">
        <v>5.47</v>
      </c>
      <c r="I45" s="43">
        <v>20.55</v>
      </c>
      <c r="J45" s="43">
        <v>149.43</v>
      </c>
      <c r="K45" s="44">
        <v>303</v>
      </c>
      <c r="L45" s="43">
        <v>7.99</v>
      </c>
    </row>
    <row r="46" spans="1:12" ht="15" x14ac:dyDescent="0.25">
      <c r="A46" s="23"/>
      <c r="B46" s="15"/>
      <c r="C46" s="11"/>
      <c r="D46" s="7" t="s">
        <v>22</v>
      </c>
      <c r="E46" s="42" t="s">
        <v>50</v>
      </c>
      <c r="F46" s="43">
        <v>200</v>
      </c>
      <c r="G46" s="43">
        <v>0.16</v>
      </c>
      <c r="H46" s="43">
        <v>0.16</v>
      </c>
      <c r="I46" s="43">
        <v>16.899999999999999</v>
      </c>
      <c r="J46" s="43">
        <v>69.680000000000007</v>
      </c>
      <c r="K46" s="44">
        <v>342</v>
      </c>
      <c r="L46" s="43">
        <v>4.07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40</v>
      </c>
      <c r="G47" s="43">
        <v>3.16</v>
      </c>
      <c r="H47" s="43">
        <v>0.4</v>
      </c>
      <c r="I47" s="43">
        <v>19.32</v>
      </c>
      <c r="J47" s="43">
        <v>93.52</v>
      </c>
      <c r="K47" s="44"/>
      <c r="L47" s="43">
        <v>4.4800000000000004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48</v>
      </c>
      <c r="E49" s="42" t="s">
        <v>55</v>
      </c>
      <c r="F49" s="43">
        <v>60</v>
      </c>
      <c r="G49" s="43">
        <v>0.7</v>
      </c>
      <c r="H49" s="43">
        <v>3.06</v>
      </c>
      <c r="I49" s="43">
        <v>5.07</v>
      </c>
      <c r="J49" s="43">
        <v>50.62</v>
      </c>
      <c r="K49" s="44">
        <v>52</v>
      </c>
      <c r="L49" s="43">
        <v>4.26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21.63</v>
      </c>
      <c r="H51" s="19">
        <f t="shared" ref="H51" si="19">SUM(H44:H50)</f>
        <v>17.41</v>
      </c>
      <c r="I51" s="19">
        <f t="shared" ref="I51" si="20">SUM(I44:I50)</f>
        <v>79.240000000000009</v>
      </c>
      <c r="J51" s="19">
        <f t="shared" ref="J51:L51" si="21">SUM(J44:J50)</f>
        <v>560.16999999999996</v>
      </c>
      <c r="K51" s="25"/>
      <c r="L51" s="19">
        <f t="shared" si="21"/>
        <v>78.04000000000002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77</v>
      </c>
      <c r="F52" s="43">
        <v>5</v>
      </c>
      <c r="G52" s="43">
        <v>0</v>
      </c>
      <c r="H52" s="43">
        <v>4.12</v>
      </c>
      <c r="I52" s="43">
        <v>0</v>
      </c>
      <c r="J52" s="43">
        <v>37.08</v>
      </c>
      <c r="K52" s="44">
        <v>14</v>
      </c>
      <c r="L52" s="43">
        <v>5.2</v>
      </c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</v>
      </c>
      <c r="G61" s="19">
        <f t="shared" ref="G61" si="22">SUM(G52:G60)</f>
        <v>0</v>
      </c>
      <c r="H61" s="19">
        <f t="shared" ref="H61" si="23">SUM(H52:H60)</f>
        <v>4.12</v>
      </c>
      <c r="I61" s="19">
        <f t="shared" ref="I61" si="24">SUM(I52:I60)</f>
        <v>0</v>
      </c>
      <c r="J61" s="19">
        <f t="shared" ref="J61:L61" si="25">SUM(J52:J60)</f>
        <v>37.08</v>
      </c>
      <c r="K61" s="25"/>
      <c r="L61" s="19">
        <f t="shared" si="25"/>
        <v>5.2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605</v>
      </c>
      <c r="G62" s="32">
        <f t="shared" ref="G62" si="26">G51+G61</f>
        <v>21.63</v>
      </c>
      <c r="H62" s="32">
        <f t="shared" ref="H62" si="27">H51+H61</f>
        <v>21.53</v>
      </c>
      <c r="I62" s="32">
        <f t="shared" ref="I62" si="28">I51+I61</f>
        <v>79.240000000000009</v>
      </c>
      <c r="J62" s="32">
        <f t="shared" ref="J62:L62" si="29">J51+J61</f>
        <v>597.25</v>
      </c>
      <c r="K62" s="32"/>
      <c r="L62" s="32">
        <f t="shared" si="29"/>
        <v>83.240000000000023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155</v>
      </c>
      <c r="G63" s="40">
        <v>17.489999999999998</v>
      </c>
      <c r="H63" s="40">
        <v>19.84</v>
      </c>
      <c r="I63" s="40">
        <v>35.159999999999997</v>
      </c>
      <c r="J63" s="40">
        <v>389.16</v>
      </c>
      <c r="K63" s="41">
        <v>224</v>
      </c>
      <c r="L63" s="40">
        <v>50.69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7.0000000000000007E-2</v>
      </c>
      <c r="H65" s="43">
        <v>0</v>
      </c>
      <c r="I65" s="43">
        <v>15.2</v>
      </c>
      <c r="J65" s="43">
        <v>61.08</v>
      </c>
      <c r="K65" s="44">
        <v>377</v>
      </c>
      <c r="L65" s="43">
        <v>4.07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30</v>
      </c>
      <c r="G66" s="43">
        <v>2.37</v>
      </c>
      <c r="H66" s="43">
        <v>0.3</v>
      </c>
      <c r="I66" s="43">
        <v>14.5</v>
      </c>
      <c r="J66" s="43">
        <v>70.180000000000007</v>
      </c>
      <c r="K66" s="44"/>
      <c r="L66" s="43">
        <v>4.4800000000000004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56</v>
      </c>
      <c r="E68" s="42" t="s">
        <v>57</v>
      </c>
      <c r="F68" s="43">
        <v>200</v>
      </c>
      <c r="G68" s="43">
        <v>0.1</v>
      </c>
      <c r="H68" s="43">
        <v>0</v>
      </c>
      <c r="I68" s="43">
        <v>18</v>
      </c>
      <c r="J68" s="43">
        <v>72.400000000000006</v>
      </c>
      <c r="K68" s="44">
        <v>389</v>
      </c>
      <c r="L68" s="43">
        <v>24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30">SUM(G63:G69)</f>
        <v>20.03</v>
      </c>
      <c r="H70" s="19">
        <f t="shared" ref="H70" si="31">SUM(H63:H69)</f>
        <v>20.14</v>
      </c>
      <c r="I70" s="19">
        <f t="shared" ref="I70" si="32">SUM(I63:I69)</f>
        <v>82.86</v>
      </c>
      <c r="J70" s="19">
        <f t="shared" ref="J70:L70" si="33">SUM(J63:J69)</f>
        <v>592.82000000000005</v>
      </c>
      <c r="K70" s="25"/>
      <c r="L70" s="19">
        <f t="shared" si="33"/>
        <v>83.24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585</v>
      </c>
      <c r="G81" s="32">
        <f t="shared" ref="G81" si="38">G70+G80</f>
        <v>20.03</v>
      </c>
      <c r="H81" s="32">
        <f t="shared" ref="H81" si="39">H70+H80</f>
        <v>20.14</v>
      </c>
      <c r="I81" s="32">
        <f t="shared" ref="I81" si="40">I70+I80</f>
        <v>82.86</v>
      </c>
      <c r="J81" s="32">
        <f t="shared" ref="J81:L81" si="41">J70+J80</f>
        <v>592.82000000000005</v>
      </c>
      <c r="K81" s="32"/>
      <c r="L81" s="32">
        <f t="shared" si="41"/>
        <v>83.24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79</v>
      </c>
      <c r="F82" s="40">
        <v>150</v>
      </c>
      <c r="G82" s="40">
        <v>12.02</v>
      </c>
      <c r="H82" s="40">
        <v>10.95</v>
      </c>
      <c r="I82" s="40">
        <v>16.32</v>
      </c>
      <c r="J82" s="40">
        <v>211.91</v>
      </c>
      <c r="K82" s="41">
        <v>234</v>
      </c>
      <c r="L82" s="40">
        <v>63.24</v>
      </c>
    </row>
    <row r="83" spans="1:12" ht="15" x14ac:dyDescent="0.25">
      <c r="A83" s="23"/>
      <c r="B83" s="15"/>
      <c r="C83" s="11"/>
      <c r="D83" s="6" t="s">
        <v>29</v>
      </c>
      <c r="E83" s="42" t="s">
        <v>58</v>
      </c>
      <c r="F83" s="43">
        <v>150</v>
      </c>
      <c r="G83" s="43">
        <v>3.06</v>
      </c>
      <c r="H83" s="43">
        <v>4.8</v>
      </c>
      <c r="I83" s="43">
        <v>20.43</v>
      </c>
      <c r="J83" s="43">
        <v>137.16</v>
      </c>
      <c r="K83" s="44">
        <v>312</v>
      </c>
      <c r="L83" s="43">
        <v>7.78</v>
      </c>
    </row>
    <row r="84" spans="1:12" ht="15" x14ac:dyDescent="0.25">
      <c r="A84" s="23"/>
      <c r="B84" s="15"/>
      <c r="C84" s="11"/>
      <c r="D84" s="7" t="s">
        <v>22</v>
      </c>
      <c r="E84" s="42" t="s">
        <v>59</v>
      </c>
      <c r="F84" s="43">
        <v>200</v>
      </c>
      <c r="G84" s="43">
        <v>7.0000000000000007E-2</v>
      </c>
      <c r="H84" s="43">
        <v>0</v>
      </c>
      <c r="I84" s="43">
        <v>15.2</v>
      </c>
      <c r="J84" s="43">
        <v>61.08</v>
      </c>
      <c r="K84" s="44">
        <v>377</v>
      </c>
      <c r="L84" s="43">
        <v>4.07</v>
      </c>
    </row>
    <row r="85" spans="1:12" ht="15" x14ac:dyDescent="0.25">
      <c r="A85" s="23"/>
      <c r="B85" s="15"/>
      <c r="C85" s="11"/>
      <c r="D85" s="7" t="s">
        <v>23</v>
      </c>
      <c r="E85" s="42" t="s">
        <v>51</v>
      </c>
      <c r="F85" s="43">
        <v>40</v>
      </c>
      <c r="G85" s="43">
        <v>3.16</v>
      </c>
      <c r="H85" s="43">
        <v>0.4</v>
      </c>
      <c r="I85" s="43">
        <v>19.32</v>
      </c>
      <c r="J85" s="43">
        <v>93.52</v>
      </c>
      <c r="K85" s="44"/>
      <c r="L85" s="43">
        <v>4.4800000000000004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48</v>
      </c>
      <c r="E87" s="42" t="s">
        <v>49</v>
      </c>
      <c r="F87" s="43">
        <v>60</v>
      </c>
      <c r="G87" s="43">
        <v>0.84</v>
      </c>
      <c r="H87" s="43">
        <v>3.04</v>
      </c>
      <c r="I87" s="43">
        <v>5.41</v>
      </c>
      <c r="J87" s="43">
        <v>52.36</v>
      </c>
      <c r="K87" s="44">
        <v>45</v>
      </c>
      <c r="L87" s="43">
        <v>3.67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42">SUM(G82:G88)</f>
        <v>19.150000000000002</v>
      </c>
      <c r="H89" s="19">
        <f t="shared" ref="H89" si="43">SUM(H82:H88)</f>
        <v>19.189999999999998</v>
      </c>
      <c r="I89" s="19">
        <f t="shared" ref="I89" si="44">SUM(I82:I88)</f>
        <v>76.680000000000007</v>
      </c>
      <c r="J89" s="19">
        <f t="shared" ref="J89:L89" si="45">SUM(J82:J88)</f>
        <v>556.03</v>
      </c>
      <c r="K89" s="25"/>
      <c r="L89" s="19">
        <f t="shared" si="45"/>
        <v>83.240000000000009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600</v>
      </c>
      <c r="G100" s="32">
        <f t="shared" ref="G100" si="50">G89+G99</f>
        <v>19.150000000000002</v>
      </c>
      <c r="H100" s="32">
        <f t="shared" ref="H100" si="51">H89+H99</f>
        <v>19.189999999999998</v>
      </c>
      <c r="I100" s="32">
        <f t="shared" ref="I100" si="52">I89+I99</f>
        <v>76.680000000000007</v>
      </c>
      <c r="J100" s="32">
        <f t="shared" ref="J100:L100" si="53">J89+J99</f>
        <v>556.03</v>
      </c>
      <c r="K100" s="32"/>
      <c r="L100" s="32">
        <f t="shared" si="53"/>
        <v>83.240000000000009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 t="s">
        <v>60</v>
      </c>
      <c r="F101" s="40">
        <v>90</v>
      </c>
      <c r="G101" s="40">
        <v>13</v>
      </c>
      <c r="H101" s="40">
        <v>11.02</v>
      </c>
      <c r="I101" s="40">
        <v>3.4</v>
      </c>
      <c r="J101" s="40">
        <v>164.78</v>
      </c>
      <c r="K101" s="41">
        <v>245</v>
      </c>
      <c r="L101" s="40">
        <v>37.159999999999997</v>
      </c>
    </row>
    <row r="102" spans="1:12" ht="15" x14ac:dyDescent="0.25">
      <c r="A102" s="23"/>
      <c r="B102" s="15"/>
      <c r="C102" s="11"/>
      <c r="D102" s="6" t="s">
        <v>61</v>
      </c>
      <c r="E102" s="42" t="s">
        <v>80</v>
      </c>
      <c r="F102" s="43">
        <v>150</v>
      </c>
      <c r="G102" s="43">
        <v>4</v>
      </c>
      <c r="H102" s="43">
        <v>0.6</v>
      </c>
      <c r="I102" s="43">
        <v>23</v>
      </c>
      <c r="J102" s="43">
        <v>113.4</v>
      </c>
      <c r="K102" s="44">
        <v>303</v>
      </c>
      <c r="L102" s="43">
        <v>7.2</v>
      </c>
    </row>
    <row r="103" spans="1:12" ht="15" x14ac:dyDescent="0.25">
      <c r="A103" s="23"/>
      <c r="B103" s="15"/>
      <c r="C103" s="11"/>
      <c r="D103" s="7" t="s">
        <v>22</v>
      </c>
      <c r="E103" s="42" t="s">
        <v>50</v>
      </c>
      <c r="F103" s="43">
        <v>200</v>
      </c>
      <c r="G103" s="43">
        <v>0.16</v>
      </c>
      <c r="H103" s="43">
        <v>0.16</v>
      </c>
      <c r="I103" s="43">
        <v>16.899999999999999</v>
      </c>
      <c r="J103" s="43">
        <v>69.680000000000007</v>
      </c>
      <c r="K103" s="44">
        <v>342</v>
      </c>
      <c r="L103" s="43">
        <v>5.2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40</v>
      </c>
      <c r="G104" s="43">
        <v>3.16</v>
      </c>
      <c r="H104" s="43">
        <v>0.4</v>
      </c>
      <c r="I104" s="43">
        <v>19.32</v>
      </c>
      <c r="J104" s="43">
        <v>93.52</v>
      </c>
      <c r="K104" s="44"/>
      <c r="L104" s="43">
        <v>4.4800000000000004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62</v>
      </c>
      <c r="E106" s="42" t="s">
        <v>63</v>
      </c>
      <c r="F106" s="43">
        <v>200</v>
      </c>
      <c r="G106" s="43">
        <v>0.1</v>
      </c>
      <c r="H106" s="43">
        <v>0</v>
      </c>
      <c r="I106" s="43">
        <v>18</v>
      </c>
      <c r="J106" s="43">
        <v>72.400000000000006</v>
      </c>
      <c r="K106" s="44">
        <v>389</v>
      </c>
      <c r="L106" s="43">
        <v>24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680</v>
      </c>
      <c r="G108" s="19">
        <f t="shared" ref="G108:J108" si="54">SUM(G101:G107)</f>
        <v>20.420000000000002</v>
      </c>
      <c r="H108" s="19">
        <f t="shared" si="54"/>
        <v>12.18</v>
      </c>
      <c r="I108" s="19">
        <f t="shared" si="54"/>
        <v>80.62</v>
      </c>
      <c r="J108" s="19">
        <f t="shared" si="54"/>
        <v>513.78</v>
      </c>
      <c r="K108" s="25"/>
      <c r="L108" s="19">
        <f t="shared" ref="L108" si="55">SUM(L101:L107)</f>
        <v>78.040000000000006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 t="s">
        <v>77</v>
      </c>
      <c r="F109" s="43">
        <v>10</v>
      </c>
      <c r="G109" s="43">
        <v>0.08</v>
      </c>
      <c r="H109" s="43">
        <v>8.25</v>
      </c>
      <c r="I109" s="43">
        <v>0</v>
      </c>
      <c r="J109" s="43">
        <v>74.569999999999993</v>
      </c>
      <c r="K109" s="44">
        <v>14</v>
      </c>
      <c r="L109" s="43">
        <v>5.2</v>
      </c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10</v>
      </c>
      <c r="G118" s="19">
        <f t="shared" ref="G118:J118" si="56">SUM(G109:G117)</f>
        <v>0.08</v>
      </c>
      <c r="H118" s="19">
        <f t="shared" si="56"/>
        <v>8.25</v>
      </c>
      <c r="I118" s="19">
        <f t="shared" si="56"/>
        <v>0</v>
      </c>
      <c r="J118" s="19">
        <f t="shared" si="56"/>
        <v>74.569999999999993</v>
      </c>
      <c r="K118" s="25"/>
      <c r="L118" s="19">
        <f t="shared" ref="L118" si="57">SUM(L109:L117)</f>
        <v>5.2</v>
      </c>
    </row>
    <row r="119" spans="1:12" ht="15.75" customHeight="1" x14ac:dyDescent="0.2">
      <c r="A119" s="29">
        <f>A101</f>
        <v>1</v>
      </c>
      <c r="B119" s="30">
        <f>B101</f>
        <v>6</v>
      </c>
      <c r="C119" s="54" t="s">
        <v>4</v>
      </c>
      <c r="D119" s="55"/>
      <c r="E119" s="31"/>
      <c r="F119" s="32">
        <f>F108+F118</f>
        <v>690</v>
      </c>
      <c r="G119" s="32">
        <f t="shared" ref="G119:J119" si="58">G108+G118</f>
        <v>20.5</v>
      </c>
      <c r="H119" s="32">
        <f t="shared" si="58"/>
        <v>20.43</v>
      </c>
      <c r="I119" s="32">
        <f t="shared" si="58"/>
        <v>80.62</v>
      </c>
      <c r="J119" s="32">
        <f t="shared" si="58"/>
        <v>588.34999999999991</v>
      </c>
      <c r="K119" s="32"/>
      <c r="L119" s="32">
        <f t="shared" ref="L119" si="59">L108+L118</f>
        <v>83.240000000000009</v>
      </c>
    </row>
    <row r="120" spans="1:12" ht="15" x14ac:dyDescent="0.25">
      <c r="A120" s="14">
        <v>2</v>
      </c>
      <c r="B120" s="15">
        <v>1</v>
      </c>
      <c r="C120" s="22" t="s">
        <v>20</v>
      </c>
      <c r="D120" s="5" t="s">
        <v>21</v>
      </c>
      <c r="E120" s="39" t="s">
        <v>65</v>
      </c>
      <c r="F120" s="40">
        <v>205</v>
      </c>
      <c r="G120" s="40">
        <v>5.59</v>
      </c>
      <c r="H120" s="40">
        <v>8.6</v>
      </c>
      <c r="I120" s="40">
        <v>30</v>
      </c>
      <c r="J120" s="40">
        <v>219.76</v>
      </c>
      <c r="K120" s="41">
        <v>182</v>
      </c>
      <c r="L120" s="40">
        <v>49.69</v>
      </c>
    </row>
    <row r="121" spans="1:12" ht="15" x14ac:dyDescent="0.25">
      <c r="A121" s="14"/>
      <c r="B121" s="15"/>
      <c r="C121" s="11"/>
      <c r="D121" s="6" t="s">
        <v>26</v>
      </c>
      <c r="E121" s="42" t="s">
        <v>66</v>
      </c>
      <c r="F121" s="43">
        <v>60</v>
      </c>
      <c r="G121" s="43">
        <v>10.16</v>
      </c>
      <c r="H121" s="43">
        <v>9.8699999999999992</v>
      </c>
      <c r="I121" s="43">
        <v>11.61</v>
      </c>
      <c r="J121" s="43">
        <v>175.91</v>
      </c>
      <c r="K121" s="44">
        <v>209</v>
      </c>
      <c r="L121" s="43">
        <v>25</v>
      </c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7.0000000000000007E-2</v>
      </c>
      <c r="H122" s="43">
        <v>0</v>
      </c>
      <c r="I122" s="43">
        <v>15.2</v>
      </c>
      <c r="J122" s="43">
        <v>61.08</v>
      </c>
      <c r="K122" s="44">
        <v>376</v>
      </c>
      <c r="L122" s="43">
        <v>4.07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3.16</v>
      </c>
      <c r="H123" s="43">
        <v>0.4</v>
      </c>
      <c r="I123" s="43">
        <v>19.32</v>
      </c>
      <c r="J123" s="43">
        <v>93.52</v>
      </c>
      <c r="K123" s="44"/>
      <c r="L123" s="43">
        <v>4.4800000000000004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60">SUM(G120:G126)</f>
        <v>18.98</v>
      </c>
      <c r="H127" s="19">
        <f t="shared" si="60"/>
        <v>18.869999999999997</v>
      </c>
      <c r="I127" s="19">
        <f t="shared" si="60"/>
        <v>76.13</v>
      </c>
      <c r="J127" s="19">
        <f t="shared" si="60"/>
        <v>550.27</v>
      </c>
      <c r="K127" s="25"/>
      <c r="L127" s="19">
        <f t="shared" ref="L127" si="61">SUM(L120:L126)</f>
        <v>83.24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5" x14ac:dyDescent="0.2">
      <c r="A138" s="33">
        <f>A120</f>
        <v>2</v>
      </c>
      <c r="B138" s="33">
        <f>B120</f>
        <v>1</v>
      </c>
      <c r="C138" s="54" t="s">
        <v>4</v>
      </c>
      <c r="D138" s="55"/>
      <c r="E138" s="31"/>
      <c r="F138" s="32">
        <f>F127+F137</f>
        <v>505</v>
      </c>
      <c r="G138" s="32">
        <f t="shared" ref="G138" si="64">G127+G137</f>
        <v>18.98</v>
      </c>
      <c r="H138" s="32">
        <f t="shared" ref="H138" si="65">H127+H137</f>
        <v>18.869999999999997</v>
      </c>
      <c r="I138" s="32">
        <f t="shared" ref="I138" si="66">I127+I137</f>
        <v>76.13</v>
      </c>
      <c r="J138" s="32">
        <f t="shared" ref="J138:L138" si="67">J127+J137</f>
        <v>550.27</v>
      </c>
      <c r="K138" s="32"/>
      <c r="L138" s="32">
        <f t="shared" si="67"/>
        <v>83.24</v>
      </c>
    </row>
    <row r="139" spans="1:12" ht="15" x14ac:dyDescent="0.25">
      <c r="A139" s="20">
        <v>2</v>
      </c>
      <c r="B139" s="21">
        <v>2</v>
      </c>
      <c r="C139" s="22" t="s">
        <v>20</v>
      </c>
      <c r="D139" s="5" t="s">
        <v>21</v>
      </c>
      <c r="E139" s="39" t="s">
        <v>67</v>
      </c>
      <c r="F139" s="40">
        <v>150</v>
      </c>
      <c r="G139" s="40">
        <v>13.11</v>
      </c>
      <c r="H139" s="40">
        <v>12.4</v>
      </c>
      <c r="I139" s="40">
        <v>16</v>
      </c>
      <c r="J139" s="40">
        <v>228.04</v>
      </c>
      <c r="K139" s="41" t="s">
        <v>68</v>
      </c>
      <c r="L139" s="40">
        <v>40.33</v>
      </c>
    </row>
    <row r="140" spans="1:12" ht="15" x14ac:dyDescent="0.25">
      <c r="A140" s="23"/>
      <c r="B140" s="15"/>
      <c r="C140" s="11"/>
      <c r="D140" s="6" t="s">
        <v>29</v>
      </c>
      <c r="E140" s="42" t="s">
        <v>81</v>
      </c>
      <c r="F140" s="43">
        <v>150</v>
      </c>
      <c r="G140" s="43">
        <v>4.5</v>
      </c>
      <c r="H140" s="43">
        <v>5.47</v>
      </c>
      <c r="I140" s="43">
        <v>20.55</v>
      </c>
      <c r="J140" s="43">
        <v>149.43</v>
      </c>
      <c r="K140" s="44">
        <v>302</v>
      </c>
      <c r="L140" s="43">
        <v>7.99</v>
      </c>
    </row>
    <row r="141" spans="1:12" ht="15" x14ac:dyDescent="0.25">
      <c r="A141" s="23"/>
      <c r="B141" s="15"/>
      <c r="C141" s="11"/>
      <c r="D141" s="7" t="s">
        <v>22</v>
      </c>
      <c r="E141" s="42" t="s">
        <v>50</v>
      </c>
      <c r="F141" s="43">
        <v>200</v>
      </c>
      <c r="G141" s="43">
        <v>0.16</v>
      </c>
      <c r="H141" s="43">
        <v>0.16</v>
      </c>
      <c r="I141" s="43">
        <v>16.899999999999999</v>
      </c>
      <c r="J141" s="43">
        <v>69.680000000000007</v>
      </c>
      <c r="K141" s="44">
        <v>342</v>
      </c>
      <c r="L141" s="43">
        <v>5.2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40</v>
      </c>
      <c r="G142" s="43">
        <v>3.16</v>
      </c>
      <c r="H142" s="43">
        <v>0.4</v>
      </c>
      <c r="I142" s="43">
        <v>19.32</v>
      </c>
      <c r="J142" s="43">
        <v>93.52</v>
      </c>
      <c r="K142" s="44"/>
      <c r="L142" s="43">
        <v>4.4800000000000004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48</v>
      </c>
      <c r="E144" s="42" t="s">
        <v>82</v>
      </c>
      <c r="F144" s="43">
        <v>60</v>
      </c>
      <c r="G144" s="43">
        <v>3.7</v>
      </c>
      <c r="H144" s="43">
        <v>3.06</v>
      </c>
      <c r="I144" s="43">
        <v>5.07</v>
      </c>
      <c r="J144" s="43">
        <v>50.62</v>
      </c>
      <c r="K144" s="44">
        <v>52</v>
      </c>
      <c r="L144" s="43">
        <v>5.2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68">SUM(G139:G145)</f>
        <v>24.63</v>
      </c>
      <c r="H146" s="19">
        <f t="shared" si="68"/>
        <v>21.49</v>
      </c>
      <c r="I146" s="19">
        <f t="shared" si="68"/>
        <v>77.84</v>
      </c>
      <c r="J146" s="19">
        <f t="shared" si="68"/>
        <v>591.29000000000008</v>
      </c>
      <c r="K146" s="25"/>
      <c r="L146" s="19">
        <f t="shared" ref="L146" si="69">SUM(L139:L145)</f>
        <v>63.2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 t="s">
        <v>43</v>
      </c>
      <c r="F147" s="43">
        <v>12</v>
      </c>
      <c r="G147" s="43">
        <v>2.67</v>
      </c>
      <c r="H147" s="43">
        <v>3.54</v>
      </c>
      <c r="I147" s="43">
        <v>0</v>
      </c>
      <c r="J147" s="43">
        <v>42.54</v>
      </c>
      <c r="K147" s="44">
        <v>15</v>
      </c>
      <c r="L147" s="43">
        <v>10</v>
      </c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24</v>
      </c>
      <c r="E154" s="42" t="s">
        <v>52</v>
      </c>
      <c r="F154" s="43">
        <v>100</v>
      </c>
      <c r="G154" s="43">
        <v>1.5</v>
      </c>
      <c r="H154" s="43">
        <v>0.5</v>
      </c>
      <c r="I154" s="43">
        <v>21</v>
      </c>
      <c r="J154" s="43">
        <v>94.5</v>
      </c>
      <c r="K154" s="44">
        <v>338</v>
      </c>
      <c r="L154" s="43">
        <v>10.039999999999999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112</v>
      </c>
      <c r="G156" s="19">
        <f t="shared" ref="G156:J156" si="70">SUM(G147:G155)</f>
        <v>4.17</v>
      </c>
      <c r="H156" s="19">
        <f t="shared" si="70"/>
        <v>4.04</v>
      </c>
      <c r="I156" s="19">
        <f t="shared" si="70"/>
        <v>21</v>
      </c>
      <c r="J156" s="19">
        <f t="shared" si="70"/>
        <v>137.04</v>
      </c>
      <c r="K156" s="25"/>
      <c r="L156" s="19">
        <f t="shared" ref="L156" si="71">SUM(L147:L155)</f>
        <v>20.04</v>
      </c>
    </row>
    <row r="157" spans="1:12" ht="15" x14ac:dyDescent="0.2">
      <c r="A157" s="29">
        <f>A139</f>
        <v>2</v>
      </c>
      <c r="B157" s="30">
        <f>B139</f>
        <v>2</v>
      </c>
      <c r="C157" s="54" t="s">
        <v>4</v>
      </c>
      <c r="D157" s="55"/>
      <c r="E157" s="31"/>
      <c r="F157" s="32">
        <f>F146+F156</f>
        <v>712</v>
      </c>
      <c r="G157" s="32">
        <f t="shared" ref="G157" si="72">G146+G156</f>
        <v>28.799999999999997</v>
      </c>
      <c r="H157" s="32">
        <f t="shared" ref="H157" si="73">H146+H156</f>
        <v>25.529999999999998</v>
      </c>
      <c r="I157" s="32">
        <f t="shared" ref="I157" si="74">I146+I156</f>
        <v>98.84</v>
      </c>
      <c r="J157" s="32">
        <f t="shared" ref="J157:L157" si="75">J146+J156</f>
        <v>728.33</v>
      </c>
      <c r="K157" s="32"/>
      <c r="L157" s="32">
        <f t="shared" si="75"/>
        <v>83.240000000000009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39" t="s">
        <v>83</v>
      </c>
      <c r="F158" s="40">
        <v>100</v>
      </c>
      <c r="G158" s="40">
        <v>12.3</v>
      </c>
      <c r="H158" s="40">
        <v>12.52</v>
      </c>
      <c r="I158" s="40">
        <v>2.31</v>
      </c>
      <c r="J158" s="40">
        <v>171.12</v>
      </c>
      <c r="K158" s="41">
        <v>290</v>
      </c>
      <c r="L158" s="40">
        <v>40.840000000000003</v>
      </c>
    </row>
    <row r="159" spans="1:12" ht="15" x14ac:dyDescent="0.25">
      <c r="A159" s="23"/>
      <c r="B159" s="15"/>
      <c r="C159" s="11"/>
      <c r="D159" s="6" t="s">
        <v>61</v>
      </c>
      <c r="E159" s="42" t="s">
        <v>40</v>
      </c>
      <c r="F159" s="43">
        <v>150</v>
      </c>
      <c r="G159" s="43">
        <v>4.5199999999999996</v>
      </c>
      <c r="H159" s="43">
        <v>4.51</v>
      </c>
      <c r="I159" s="43">
        <v>25.44</v>
      </c>
      <c r="J159" s="43">
        <v>160.43</v>
      </c>
      <c r="K159" s="44">
        <v>309</v>
      </c>
      <c r="L159" s="43">
        <v>5.05</v>
      </c>
    </row>
    <row r="160" spans="1:12" ht="15" x14ac:dyDescent="0.25">
      <c r="A160" s="23"/>
      <c r="B160" s="15"/>
      <c r="C160" s="11"/>
      <c r="D160" s="7" t="s">
        <v>22</v>
      </c>
      <c r="E160" s="42" t="s">
        <v>50</v>
      </c>
      <c r="F160" s="43">
        <v>200</v>
      </c>
      <c r="G160" s="43">
        <v>0.16</v>
      </c>
      <c r="H160" s="43">
        <v>0.16</v>
      </c>
      <c r="I160" s="43">
        <v>16.899999999999999</v>
      </c>
      <c r="J160" s="43">
        <v>69.680000000000007</v>
      </c>
      <c r="K160" s="44">
        <v>342</v>
      </c>
      <c r="L160" s="43">
        <v>5.2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30</v>
      </c>
      <c r="G161" s="43">
        <v>2.37</v>
      </c>
      <c r="H161" s="43">
        <v>0.3</v>
      </c>
      <c r="I161" s="43">
        <v>14.5</v>
      </c>
      <c r="J161" s="43">
        <v>70.180000000000007</v>
      </c>
      <c r="K161" s="44"/>
      <c r="L161" s="43">
        <v>4.4800000000000004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69</v>
      </c>
      <c r="E163" s="42" t="s">
        <v>70</v>
      </c>
      <c r="F163" s="43">
        <v>60</v>
      </c>
      <c r="G163" s="43">
        <v>0.84</v>
      </c>
      <c r="H163" s="43">
        <v>3.04</v>
      </c>
      <c r="I163" s="43">
        <v>5.41</v>
      </c>
      <c r="J163" s="43">
        <v>52.36</v>
      </c>
      <c r="K163" s="44">
        <v>45</v>
      </c>
      <c r="L163" s="43">
        <v>3.67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6">SUM(G158:G164)</f>
        <v>20.190000000000001</v>
      </c>
      <c r="H165" s="19">
        <f t="shared" si="76"/>
        <v>20.53</v>
      </c>
      <c r="I165" s="19">
        <f t="shared" si="76"/>
        <v>64.56</v>
      </c>
      <c r="J165" s="19">
        <f t="shared" si="76"/>
        <v>523.77</v>
      </c>
      <c r="K165" s="25"/>
      <c r="L165" s="19">
        <f t="shared" ref="L165" si="77">SUM(L158:L164)</f>
        <v>59.240000000000009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 t="s">
        <v>62</v>
      </c>
      <c r="E173" s="42" t="s">
        <v>72</v>
      </c>
      <c r="F173" s="43">
        <v>200</v>
      </c>
      <c r="G173" s="43">
        <v>0.1</v>
      </c>
      <c r="H173" s="43">
        <v>0</v>
      </c>
      <c r="I173" s="43">
        <v>18</v>
      </c>
      <c r="J173" s="43">
        <v>72.400000000000006</v>
      </c>
      <c r="K173" s="44">
        <v>389</v>
      </c>
      <c r="L173" s="43">
        <v>24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200</v>
      </c>
      <c r="G175" s="19">
        <f t="shared" ref="G175:J175" si="78">SUM(G166:G174)</f>
        <v>0.1</v>
      </c>
      <c r="H175" s="19">
        <f t="shared" si="78"/>
        <v>0</v>
      </c>
      <c r="I175" s="19">
        <f t="shared" si="78"/>
        <v>18</v>
      </c>
      <c r="J175" s="19">
        <f t="shared" si="78"/>
        <v>72.400000000000006</v>
      </c>
      <c r="K175" s="25"/>
      <c r="L175" s="19">
        <f t="shared" ref="L175" si="79">SUM(L166:L174)</f>
        <v>24</v>
      </c>
    </row>
    <row r="176" spans="1:12" ht="15" x14ac:dyDescent="0.2">
      <c r="A176" s="29">
        <f>A158</f>
        <v>2</v>
      </c>
      <c r="B176" s="30">
        <f>B158</f>
        <v>3</v>
      </c>
      <c r="C176" s="54" t="s">
        <v>4</v>
      </c>
      <c r="D176" s="55"/>
      <c r="E176" s="31"/>
      <c r="F176" s="32">
        <f>F165+F175</f>
        <v>740</v>
      </c>
      <c r="G176" s="32">
        <f t="shared" ref="G176" si="80">G165+G175</f>
        <v>20.290000000000003</v>
      </c>
      <c r="H176" s="32">
        <f t="shared" ref="H176" si="81">H165+H175</f>
        <v>20.53</v>
      </c>
      <c r="I176" s="32">
        <f t="shared" ref="I176" si="82">I165+I175</f>
        <v>82.56</v>
      </c>
      <c r="J176" s="32">
        <f t="shared" ref="J176:L176" si="83">J165+J175</f>
        <v>596.16999999999996</v>
      </c>
      <c r="K176" s="32"/>
      <c r="L176" s="32">
        <f t="shared" si="83"/>
        <v>83.240000000000009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39" t="s">
        <v>71</v>
      </c>
      <c r="F177" s="40">
        <v>90</v>
      </c>
      <c r="G177" s="40">
        <v>12.02</v>
      </c>
      <c r="H177" s="40">
        <v>13.67</v>
      </c>
      <c r="I177" s="40">
        <v>2.94</v>
      </c>
      <c r="J177" s="40">
        <v>182.87</v>
      </c>
      <c r="K177" s="41">
        <v>246</v>
      </c>
      <c r="L177" s="40">
        <v>43.49</v>
      </c>
    </row>
    <row r="178" spans="1:12" ht="15" x14ac:dyDescent="0.25">
      <c r="A178" s="23"/>
      <c r="B178" s="15"/>
      <c r="C178" s="11"/>
      <c r="D178" s="6" t="s">
        <v>29</v>
      </c>
      <c r="E178" s="42" t="s">
        <v>64</v>
      </c>
      <c r="F178" s="43">
        <v>150</v>
      </c>
      <c r="G178" s="43">
        <v>4</v>
      </c>
      <c r="H178" s="43">
        <v>5.23</v>
      </c>
      <c r="I178" s="43">
        <v>24</v>
      </c>
      <c r="J178" s="43">
        <v>159.07</v>
      </c>
      <c r="K178" s="44">
        <v>303</v>
      </c>
      <c r="L178" s="43">
        <v>7.2</v>
      </c>
    </row>
    <row r="179" spans="1:12" ht="15" x14ac:dyDescent="0.25">
      <c r="A179" s="23"/>
      <c r="B179" s="15"/>
      <c r="C179" s="11"/>
      <c r="D179" s="7" t="s">
        <v>22</v>
      </c>
      <c r="E179" s="42" t="s">
        <v>59</v>
      </c>
      <c r="F179" s="43">
        <v>200</v>
      </c>
      <c r="G179" s="43">
        <v>7.0000000000000007E-2</v>
      </c>
      <c r="H179" s="43">
        <v>0</v>
      </c>
      <c r="I179" s="43">
        <v>15.2</v>
      </c>
      <c r="J179" s="43">
        <v>61.08</v>
      </c>
      <c r="K179" s="44">
        <v>377</v>
      </c>
      <c r="L179" s="43">
        <v>4.07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40</v>
      </c>
      <c r="G180" s="43">
        <v>3.16</v>
      </c>
      <c r="H180" s="43">
        <v>0.4</v>
      </c>
      <c r="I180" s="43">
        <v>19.32</v>
      </c>
      <c r="J180" s="43">
        <v>93.52</v>
      </c>
      <c r="K180" s="44"/>
      <c r="L180" s="43">
        <v>4.4800000000000004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56</v>
      </c>
      <c r="E182" s="42" t="s">
        <v>72</v>
      </c>
      <c r="F182" s="43">
        <v>200</v>
      </c>
      <c r="G182" s="43">
        <v>0.1</v>
      </c>
      <c r="H182" s="43">
        <v>0</v>
      </c>
      <c r="I182" s="43">
        <v>18</v>
      </c>
      <c r="J182" s="43">
        <v>72.400000000000006</v>
      </c>
      <c r="K182" s="44">
        <v>389</v>
      </c>
      <c r="L182" s="43">
        <v>24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680</v>
      </c>
      <c r="G184" s="19">
        <f t="shared" ref="G184:J184" si="84">SUM(G177:G183)</f>
        <v>19.350000000000001</v>
      </c>
      <c r="H184" s="19">
        <f t="shared" si="84"/>
        <v>19.299999999999997</v>
      </c>
      <c r="I184" s="19">
        <f t="shared" si="84"/>
        <v>79.460000000000008</v>
      </c>
      <c r="J184" s="19">
        <f t="shared" si="84"/>
        <v>568.93999999999994</v>
      </c>
      <c r="K184" s="25"/>
      <c r="L184" s="19">
        <f t="shared" ref="L184" si="85">SUM(L177:L183)</f>
        <v>83.240000000000009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.75" thickBot="1" x14ac:dyDescent="0.25">
      <c r="A195" s="29">
        <f>A177</f>
        <v>2</v>
      </c>
      <c r="B195" s="30">
        <f>B177</f>
        <v>4</v>
      </c>
      <c r="C195" s="54" t="s">
        <v>4</v>
      </c>
      <c r="D195" s="55"/>
      <c r="E195" s="31"/>
      <c r="F195" s="32">
        <f>F184+F194</f>
        <v>680</v>
      </c>
      <c r="G195" s="32">
        <f t="shared" ref="G195" si="88">G184+G194</f>
        <v>19.350000000000001</v>
      </c>
      <c r="H195" s="32">
        <f t="shared" ref="H195" si="89">H184+H194</f>
        <v>19.299999999999997</v>
      </c>
      <c r="I195" s="32">
        <f t="shared" ref="I195" si="90">I184+I194</f>
        <v>79.460000000000008</v>
      </c>
      <c r="J195" s="32">
        <f t="shared" ref="J195:L195" si="91">J184+J194</f>
        <v>568.93999999999994</v>
      </c>
      <c r="K195" s="32"/>
      <c r="L195" s="32">
        <f t="shared" si="91"/>
        <v>83.240000000000009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39" t="s">
        <v>84</v>
      </c>
      <c r="F196" s="40">
        <v>150</v>
      </c>
      <c r="G196" s="40">
        <v>12.02</v>
      </c>
      <c r="H196" s="40">
        <v>10.95</v>
      </c>
      <c r="I196" s="40">
        <v>16.32</v>
      </c>
      <c r="J196" s="40">
        <v>211.91</v>
      </c>
      <c r="K196" s="41">
        <v>234</v>
      </c>
      <c r="L196" s="40">
        <v>62.56</v>
      </c>
    </row>
    <row r="197" spans="1:12" ht="15" x14ac:dyDescent="0.25">
      <c r="A197" s="23"/>
      <c r="B197" s="15"/>
      <c r="C197" s="11"/>
      <c r="D197" s="6" t="s">
        <v>61</v>
      </c>
      <c r="E197" s="42" t="s">
        <v>58</v>
      </c>
      <c r="F197" s="43">
        <v>150</v>
      </c>
      <c r="G197" s="43">
        <v>3.06</v>
      </c>
      <c r="H197" s="43">
        <v>4.8</v>
      </c>
      <c r="I197" s="43">
        <v>20.43</v>
      </c>
      <c r="J197" s="43">
        <v>137.16</v>
      </c>
      <c r="K197" s="44">
        <v>312</v>
      </c>
      <c r="L197" s="43">
        <v>12</v>
      </c>
    </row>
    <row r="198" spans="1:12" ht="15" x14ac:dyDescent="0.25">
      <c r="A198" s="23"/>
      <c r="B198" s="15"/>
      <c r="C198" s="11"/>
      <c r="D198" s="7" t="s">
        <v>22</v>
      </c>
      <c r="E198" s="42" t="s">
        <v>41</v>
      </c>
      <c r="F198" s="43">
        <v>200</v>
      </c>
      <c r="G198" s="43">
        <v>7.0000000000000007E-2</v>
      </c>
      <c r="H198" s="43">
        <v>0</v>
      </c>
      <c r="I198" s="43">
        <v>15.2</v>
      </c>
      <c r="J198" s="43">
        <v>61.08</v>
      </c>
      <c r="K198" s="44">
        <v>377</v>
      </c>
      <c r="L198" s="43">
        <v>5.2</v>
      </c>
    </row>
    <row r="199" spans="1:12" ht="15" x14ac:dyDescent="0.25">
      <c r="A199" s="23"/>
      <c r="B199" s="15"/>
      <c r="C199" s="11"/>
      <c r="D199" s="7" t="s">
        <v>23</v>
      </c>
      <c r="E199" s="42" t="s">
        <v>51</v>
      </c>
      <c r="F199" s="43">
        <v>40</v>
      </c>
      <c r="G199" s="43">
        <v>3.16</v>
      </c>
      <c r="H199" s="43">
        <v>0.4</v>
      </c>
      <c r="I199" s="43">
        <v>19.32</v>
      </c>
      <c r="J199" s="43">
        <v>93.52</v>
      </c>
      <c r="K199" s="44"/>
      <c r="L199" s="43">
        <v>4.4800000000000004</v>
      </c>
    </row>
    <row r="200" spans="1:12" ht="15" x14ac:dyDescent="0.2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6" t="s">
        <v>48</v>
      </c>
      <c r="E201" s="42" t="s">
        <v>73</v>
      </c>
      <c r="F201" s="43">
        <v>60</v>
      </c>
      <c r="G201" s="43">
        <v>0.84</v>
      </c>
      <c r="H201" s="43">
        <v>3.04</v>
      </c>
      <c r="I201" s="43">
        <v>5.41</v>
      </c>
      <c r="J201" s="43">
        <v>52.36</v>
      </c>
      <c r="K201" s="44">
        <v>45</v>
      </c>
      <c r="L201" s="43">
        <v>9</v>
      </c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600</v>
      </c>
      <c r="G203" s="19">
        <f t="shared" ref="G203:J203" si="92">SUM(G196:G202)</f>
        <v>19.150000000000002</v>
      </c>
      <c r="H203" s="19">
        <f t="shared" si="92"/>
        <v>19.189999999999998</v>
      </c>
      <c r="I203" s="19">
        <f t="shared" si="92"/>
        <v>76.680000000000007</v>
      </c>
      <c r="J203" s="19">
        <f t="shared" si="92"/>
        <v>556.03</v>
      </c>
      <c r="K203" s="25"/>
      <c r="L203" s="19">
        <f t="shared" ref="L203" si="93">SUM(L196:L202)</f>
        <v>93.240000000000009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7" t="s">
        <v>28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 x14ac:dyDescent="0.25">
      <c r="A208" s="23"/>
      <c r="B208" s="15"/>
      <c r="C208" s="11"/>
      <c r="D208" s="7" t="s">
        <v>30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 x14ac:dyDescent="0.25">
      <c r="A209" s="23"/>
      <c r="B209" s="15"/>
      <c r="C209" s="11"/>
      <c r="D209" s="7" t="s">
        <v>31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 x14ac:dyDescent="0.2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4">SUM(G204:G212)</f>
        <v>0</v>
      </c>
      <c r="H213" s="19">
        <f t="shared" si="94"/>
        <v>0</v>
      </c>
      <c r="I213" s="19">
        <f t="shared" si="94"/>
        <v>0</v>
      </c>
      <c r="J213" s="19">
        <f t="shared" si="94"/>
        <v>0</v>
      </c>
      <c r="K213" s="25"/>
      <c r="L213" s="19">
        <f t="shared" ref="L213" si="95">SUM(L204:L212)</f>
        <v>0</v>
      </c>
    </row>
    <row r="214" spans="1:12" ht="15.75" thickBot="1" x14ac:dyDescent="0.25">
      <c r="A214" s="29">
        <f>A196</f>
        <v>2</v>
      </c>
      <c r="B214" s="30">
        <f>B196</f>
        <v>5</v>
      </c>
      <c r="C214" s="54" t="s">
        <v>4</v>
      </c>
      <c r="D214" s="55"/>
      <c r="E214" s="31"/>
      <c r="F214" s="32">
        <f>F203+F213</f>
        <v>600</v>
      </c>
      <c r="G214" s="32">
        <f t="shared" ref="G214:J214" si="96">G203+G213</f>
        <v>19.150000000000002</v>
      </c>
      <c r="H214" s="32">
        <f t="shared" si="96"/>
        <v>19.189999999999998</v>
      </c>
      <c r="I214" s="32">
        <f t="shared" si="96"/>
        <v>76.680000000000007</v>
      </c>
      <c r="J214" s="32">
        <f t="shared" si="96"/>
        <v>556.03</v>
      </c>
      <c r="K214" s="32"/>
      <c r="L214" s="32">
        <f t="shared" ref="L214" si="97">L203+L213</f>
        <v>93.240000000000009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 t="s">
        <v>74</v>
      </c>
      <c r="F215" s="40">
        <v>90</v>
      </c>
      <c r="G215" s="40">
        <v>13.68</v>
      </c>
      <c r="H215" s="40">
        <v>15.64</v>
      </c>
      <c r="I215" s="40">
        <v>2.2999999999999998</v>
      </c>
      <c r="J215" s="40">
        <v>204.68</v>
      </c>
      <c r="K215" s="41">
        <v>256</v>
      </c>
      <c r="L215" s="40">
        <v>41.39</v>
      </c>
    </row>
    <row r="216" spans="1:12" ht="15" x14ac:dyDescent="0.25">
      <c r="A216" s="23"/>
      <c r="B216" s="15"/>
      <c r="C216" s="11"/>
      <c r="D216" s="6" t="s">
        <v>29</v>
      </c>
      <c r="E216" s="42" t="s">
        <v>75</v>
      </c>
      <c r="F216" s="43">
        <v>150</v>
      </c>
      <c r="G216" s="43">
        <v>3.6</v>
      </c>
      <c r="H216" s="43">
        <v>4.6399999999999997</v>
      </c>
      <c r="I216" s="43">
        <v>30.53</v>
      </c>
      <c r="J216" s="43">
        <v>178.28</v>
      </c>
      <c r="K216" s="44">
        <v>302</v>
      </c>
      <c r="L216" s="43">
        <v>9.3000000000000007</v>
      </c>
    </row>
    <row r="217" spans="1:12" ht="15" x14ac:dyDescent="0.25">
      <c r="A217" s="23"/>
      <c r="B217" s="15"/>
      <c r="C217" s="11"/>
      <c r="D217" s="7" t="s">
        <v>22</v>
      </c>
      <c r="E217" s="42" t="s">
        <v>59</v>
      </c>
      <c r="F217" s="43">
        <v>200</v>
      </c>
      <c r="G217" s="43">
        <v>7.0000000000000007E-2</v>
      </c>
      <c r="H217" s="43">
        <v>0</v>
      </c>
      <c r="I217" s="43">
        <v>15.2</v>
      </c>
      <c r="J217" s="43">
        <v>61.08</v>
      </c>
      <c r="K217" s="44">
        <v>377</v>
      </c>
      <c r="L217" s="43">
        <v>4.07</v>
      </c>
    </row>
    <row r="218" spans="1:12" ht="15" x14ac:dyDescent="0.25">
      <c r="A218" s="23"/>
      <c r="B218" s="15"/>
      <c r="C218" s="11"/>
      <c r="D218" s="7" t="s">
        <v>23</v>
      </c>
      <c r="E218" s="42" t="s">
        <v>42</v>
      </c>
      <c r="F218" s="43">
        <v>40</v>
      </c>
      <c r="G218" s="43">
        <v>3.16</v>
      </c>
      <c r="H218" s="43">
        <v>0.4</v>
      </c>
      <c r="I218" s="43">
        <v>19.32</v>
      </c>
      <c r="J218" s="43">
        <v>93.52</v>
      </c>
      <c r="K218" s="44"/>
      <c r="L218" s="43">
        <v>4.4800000000000004</v>
      </c>
    </row>
    <row r="219" spans="1:12" ht="15" x14ac:dyDescent="0.2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6" t="s">
        <v>56</v>
      </c>
      <c r="E220" s="42" t="s">
        <v>72</v>
      </c>
      <c r="F220" s="43">
        <v>200</v>
      </c>
      <c r="G220" s="43">
        <v>0.1</v>
      </c>
      <c r="H220" s="43">
        <v>0</v>
      </c>
      <c r="I220" s="43">
        <v>18</v>
      </c>
      <c r="J220" s="43">
        <v>72.400000000000006</v>
      </c>
      <c r="K220" s="44">
        <v>389</v>
      </c>
      <c r="L220" s="43">
        <v>24</v>
      </c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680</v>
      </c>
      <c r="G222" s="19">
        <f t="shared" ref="G222:J222" si="98">SUM(G215:G221)</f>
        <v>20.610000000000003</v>
      </c>
      <c r="H222" s="19">
        <f t="shared" si="98"/>
        <v>20.68</v>
      </c>
      <c r="I222" s="19">
        <f t="shared" si="98"/>
        <v>85.35</v>
      </c>
      <c r="J222" s="19">
        <f t="shared" si="98"/>
        <v>609.96</v>
      </c>
      <c r="K222" s="25"/>
      <c r="L222" s="19">
        <f t="shared" ref="L222" si="99">SUM(L215:L221)</f>
        <v>83.24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 x14ac:dyDescent="0.25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 x14ac:dyDescent="0.2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100">SUM(G223:G231)</f>
        <v>0</v>
      </c>
      <c r="H232" s="19">
        <f t="shared" si="100"/>
        <v>0</v>
      </c>
      <c r="I232" s="19">
        <f t="shared" si="100"/>
        <v>0</v>
      </c>
      <c r="J232" s="19">
        <f t="shared" si="100"/>
        <v>0</v>
      </c>
      <c r="K232" s="25"/>
      <c r="L232" s="19">
        <f t="shared" ref="L232" si="101">SUM(L223:L231)</f>
        <v>0</v>
      </c>
    </row>
    <row r="233" spans="1:12" ht="15.75" thickBot="1" x14ac:dyDescent="0.25">
      <c r="A233" s="29">
        <f>A215</f>
        <v>2</v>
      </c>
      <c r="B233" s="30">
        <f>B215</f>
        <v>6</v>
      </c>
      <c r="C233" s="54" t="s">
        <v>4</v>
      </c>
      <c r="D233" s="55"/>
      <c r="E233" s="31"/>
      <c r="F233" s="32">
        <f>F222+F232</f>
        <v>680</v>
      </c>
      <c r="G233" s="32">
        <f t="shared" ref="G233:J233" si="102">G222+G232</f>
        <v>20.610000000000003</v>
      </c>
      <c r="H233" s="32">
        <f t="shared" si="102"/>
        <v>20.68</v>
      </c>
      <c r="I233" s="32">
        <f t="shared" si="102"/>
        <v>85.35</v>
      </c>
      <c r="J233" s="32">
        <f t="shared" si="102"/>
        <v>609.96</v>
      </c>
      <c r="K233" s="32"/>
      <c r="L233" s="32">
        <f t="shared" ref="L233" si="103">L222+L232</f>
        <v>83.24</v>
      </c>
    </row>
    <row r="234" spans="1:12" ht="13.9" customHeight="1" thickBot="1" x14ac:dyDescent="0.25">
      <c r="A234" s="27"/>
      <c r="B234" s="28"/>
      <c r="C234" s="51" t="s">
        <v>5</v>
      </c>
      <c r="D234" s="52"/>
      <c r="E234" s="53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623.08333333333337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20.644166666666667</v>
      </c>
      <c r="H234" s="34">
        <f t="shared" si="104"/>
        <v>20.393333333333334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81.276666666666685</v>
      </c>
      <c r="J234" s="34">
        <f t="shared" si="104"/>
        <v>590.22333333333324</v>
      </c>
      <c r="K234" s="34"/>
      <c r="L234" s="34">
        <f t="shared" si="104"/>
        <v>83.236666666666665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2026-04-05T13:17:37Z</dcterms:modified>
</cp:coreProperties>
</file>